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<sst xmlns="http://schemas.openxmlformats.org/spreadsheetml/2006/main" count="30" uniqueCount="30">
  <si>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</si>
  <si>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TVP020</t>
  </si>
  <si>
    <t xml:space="preserve">U</t>
  </si>
  <si>
    <t xml:space="preserve">Unité air-eau pompe à chaleur réversible, pour installation en extérieur.</t>
  </si>
  <si>
    <r>
      <rPr>
        <sz val="8.25"/>
        <color rgb="FF000000"/>
        <rFont val="Arial"/>
        <family val="2"/>
      </rPr>
      <t xml:space="preserve">Pompe à chaleur réversible, air-eau, modèle YCSA/H-06MP "YORK", puissance frigorifique nominale de 6,05 kW (température d'entrée de l'air: 35°C; température de sortie de l'eau: 7°C, écart de température: 5°C), puissance calorifique nominale de 6,3 kW (température humide d'entrée de l'air: 7°C; température de sortie de l'eau: 45°C, écart de température: 5°C), avec groupe hydraulique (vase d'expansion de 2 l, pression nominale disponible de 55 kPa) et ballon tampon de 29 l, débit d'eau nominal de 1,04 m³/h, débit d'air nominal de 3000 m³/h et puissance sonore de 70 dBA; avec pressostat différentiel de débit, filtre, manomètres, vanne de sécurité et purgeur automatique d'air, avec réfrigérant R-407C, avec thermomètres, pour installation en extérieur. Totalement montée, connectée et mise en marche par l'entreprise installatrice pour le contrôle de son bon fonctionnement. Le prix ne comprend pas les éléments antivibratoires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</si>
  <si>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</si>
  <si>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</si>
  <si>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</si>
  <si>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</si>
  <si>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</si>
  <si>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</si>
  <si>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mt42bcr010w</t>
  </si>
  <si>
    <t xml:space="preserve">Pompe à chaleur réversible, air-eau, modèle YCSA/H-06MP "YORK", puissance frigorifique nominale de 6,05 kW (température d'entrée de l'air: 35°C; température de sortie de l'eau: 7°C, écart de température: 5°C), puissance calorifique nominale de 6,3 kW (température humide d'entrée de l'air: 7°C; température de sortie de l'eau: 45°C, écart de température: 5°C), avec groupe hydraulique (vase d'expansion de 2 l, pression nominale disponible de 55 kPa) et ballon tampon de 29 l, débit d'eau nominal de 1,04 m³/h, débit d'air nominal de 3000 m³/h et puissance sonore de 70 dBA; avec pressostat différentiel de débit, filtre, manomètres, vanne de sécurité et purgeur automatique d'air.</t>
  </si>
  <si>
    <t xml:space="preserve">U</t>
  </si>
  <si>
    <t xml:space="preserve">mt37www050c</t>
  </si>
  <si>
    <t xml:space="preserve">Manchon antivibration, en caoutchouc, avec filet de 1",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</si>
  <si>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</si>
  <si>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</si>
  <si>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</si>
  <si>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</si>
  <si>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</si>
  <si>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</si>
  <si>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</si>
  <si>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</si>
  <si>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</si>
  <si>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</si>
  <si>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</si>
  <si>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</si>
  <si>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2.234,82€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</si>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</sst>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87.00" thickBot="1" customHeight="1">
      <c r="A9" s="7" t="s">
        <v>11</v>
      </c>
      <c r="B9" s="7"/>
      <c r="C9" s="7"/>
      <c r="D9" s="7" t="s">
        <v>12</v>
      </c>
      <c r="E9" s="9">
        <v>1.000000</v>
      </c>
      <c r="F9" s="11" t="s">
        <v>13</v>
      </c>
      <c r="G9" s="13">
        <v>3021.000000</v>
      </c>
      <c r="H9" s="13">
        <f ca="1">ROUND(INDIRECT(ADDRESS(ROW()+(0), COLUMN()+(-3), 1))*INDIRECT(ADDRESS(ROW()+(0), COLUMN()+(-1), 1)), 2)</f>
        <v>3021.000000</v>
      </c>
    </row>
    <row r="10" spans="1:8" ht="24.00" thickBot="1" customHeight="1">
      <c r="A10" s="14" t="s">
        <v>14</v>
      </c>
      <c r="B10" s="14"/>
      <c r="C10" s="14"/>
      <c r="D10" s="14" t="s">
        <v>15</v>
      </c>
      <c r="E10" s="15">
        <v>2.000000</v>
      </c>
      <c r="F10" s="16" t="s">
        <v>16</v>
      </c>
      <c r="G10" s="17">
        <v>16.600000</v>
      </c>
      <c r="H10" s="17">
        <f ca="1">ROUND(INDIRECT(ADDRESS(ROW()+(0), COLUMN()+(-3), 1))*INDIRECT(ADDRESS(ROW()+(0), COLUMN()+(-1), 1)), 2)</f>
        <v>33.200000</v>
      </c>
    </row>
    <row r="11" spans="1:8" ht="24.00" thickBot="1" customHeight="1">
      <c r="A11" s="14" t="s">
        <v>17</v>
      </c>
      <c r="B11" s="14"/>
      <c r="C11" s="14"/>
      <c r="D11" s="14" t="s">
        <v>18</v>
      </c>
      <c r="E11" s="15">
        <v>2.000000</v>
      </c>
      <c r="F11" s="16" t="s">
        <v>19</v>
      </c>
      <c r="G11" s="17">
        <v>21.000000</v>
      </c>
      <c r="H11" s="17">
        <f ca="1">ROUND(INDIRECT(ADDRESS(ROW()+(0), COLUMN()+(-3), 1))*INDIRECT(ADDRESS(ROW()+(0), COLUMN()+(-1), 1)), 2)</f>
        <v>42.000000</v>
      </c>
    </row>
    <row r="12" spans="1:8" ht="13.50" thickBot="1" customHeight="1">
      <c r="A12" s="14" t="s">
        <v>20</v>
      </c>
      <c r="B12" s="14"/>
      <c r="C12" s="14"/>
      <c r="D12" s="14" t="s">
        <v>21</v>
      </c>
      <c r="E12" s="15">
        <v>6.600000</v>
      </c>
      <c r="F12" s="16" t="s">
        <v>22</v>
      </c>
      <c r="G12" s="17">
        <v>26.360000</v>
      </c>
      <c r="H12" s="17">
        <f ca="1">ROUND(INDIRECT(ADDRESS(ROW()+(0), COLUMN()+(-3), 1))*INDIRECT(ADDRESS(ROW()+(0), COLUMN()+(-1), 1)), 2)</f>
        <v>173.980000</v>
      </c>
    </row>
    <row r="13" spans="1:8" ht="13.50" thickBot="1" customHeight="1">
      <c r="A13" s="14" t="s">
        <v>23</v>
      </c>
      <c r="B13" s="14"/>
      <c r="C13" s="14"/>
      <c r="D13" s="18" t="s">
        <v>24</v>
      </c>
      <c r="E13" s="19">
        <v>6.600000</v>
      </c>
      <c r="F13" s="20" t="s">
        <v>25</v>
      </c>
      <c r="G13" s="21">
        <v>23.220000</v>
      </c>
      <c r="H13" s="21">
        <f ca="1">ROUND(INDIRECT(ADDRESS(ROW()+(0), COLUMN()+(-3), 1))*INDIRECT(ADDRESS(ROW()+(0), COLUMN()+(-1), 1)), 2)</f>
        <v>153.250000</v>
      </c>
    </row>
    <row r="14" spans="1:8" ht="13.50" thickBot="1" customHeight="1">
      <c r="A14" s="18"/>
      <c r="B14" s="18"/>
      <c r="C14" s="18"/>
      <c r="D14" s="5" t="s">
        <v>26</v>
      </c>
      <c r="E14" s="22">
        <v>2.000000</v>
      </c>
      <c r="F14" s="23" t="s">
        <v>27</v>
      </c>
      <c r="G14" s="24">
        <f ca="1">ROUND(SUM(INDIRECT(ADDRESS(ROW()+(-1), COLUMN()+(1), 1)),INDIRECT(ADDRESS(ROW()+(-2), COLUMN()+(1), 1)),INDIRECT(ADDRESS(ROW()+(-3), COLUMN()+(1), 1)),INDIRECT(ADDRESS(ROW()+(-4), COLUMN()+(1), 1)),INDIRECT(ADDRESS(ROW()+(-5), COLUMN()+(1), 1))), 2)</f>
        <v>3423.430000</v>
      </c>
      <c r="H14" s="24">
        <f ca="1">ROUND(INDIRECT(ADDRESS(ROW()+(0), COLUMN()+(-3), 1))*INDIRECT(ADDRESS(ROW()+(0), COLUMN()+(-1), 1))/100, 2)</f>
        <v>68.470000</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3491.900000</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